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40" windowHeight="11040"/>
  </bookViews>
  <sheets>
    <sheet name="Лист1" sheetId="1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1"/>
  <c r="E66"/>
  <c r="E69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H196"/>
  <c r="I196"/>
  <c r="G196"/>
  <c r="L196"/>
  <c r="J196"/>
</calcChain>
</file>

<file path=xl/sharedStrings.xml><?xml version="1.0" encoding="utf-8"?>
<sst xmlns="http://schemas.openxmlformats.org/spreadsheetml/2006/main" count="303" uniqueCount="85">
  <si>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</si>
  <si>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</si>
  <si>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</si>
  <si>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</si>
  <si>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</si>
  <si>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</si>
  <si>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</si>
  <si>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</si>
  <si>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</si>
  <si>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</si>
  <si>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</si>
  <si>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</si>
  <si>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</si>
  <si>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</si>
  <si>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</si>
  <si>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</si>
  <si>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</si>
  <si>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</si>
  <si>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</si>
  <si>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</si>
  <si>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</si>
  <si>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</si>
  <si>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</si>
  <si>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</si>
  <si>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</si>
  <si>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</si>
  <si>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</si>
  <si>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</si>
  <si>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</si>
  <si>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</si>
  <si>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</si>
  <si>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</si>
  <si>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</si>
  <si>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</si>
  <si>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</si>
  <si>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</si>
  <si>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</si>
  <si>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</si>
  <si>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</si>
  <si>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</si>
  <si>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379/211</t>
  </si>
  <si>
    <t>1/011</t>
  </si>
  <si>
    <t>сок фруктовый</t>
  </si>
  <si>
    <t>гост</t>
  </si>
  <si>
    <t>чай сладкий с лимоном</t>
  </si>
  <si>
    <t>377/011</t>
  </si>
  <si>
    <t>ттк</t>
  </si>
  <si>
    <t>чай сладкий с яблоком</t>
  </si>
  <si>
    <t>хлеб ржаной обогащенный микроэлементами</t>
  </si>
  <si>
    <t>304/011</t>
  </si>
  <si>
    <t>чай с сахаром витаминный с ягодами</t>
  </si>
  <si>
    <t>338/011</t>
  </si>
  <si>
    <t>182/011</t>
  </si>
  <si>
    <t>грудка запечёная с сыром и сметаной, макароны отварные,помидор свежий порционный</t>
  </si>
  <si>
    <t xml:space="preserve"> чай с сахаром</t>
  </si>
  <si>
    <t>хлеб ржаной обогащённый микроэлементами</t>
  </si>
  <si>
    <t xml:space="preserve"> </t>
  </si>
  <si>
    <t>3766/011</t>
  </si>
  <si>
    <t>268/011</t>
  </si>
  <si>
    <t xml:space="preserve"> каша пшённая молочная с маслом сливочным</t>
  </si>
  <si>
    <t xml:space="preserve"> какао</t>
  </si>
  <si>
    <t>382/11</t>
  </si>
  <si>
    <t xml:space="preserve"> бутерброд с маслом сливочным, сыр порционный</t>
  </si>
  <si>
    <t>фрукт</t>
  </si>
  <si>
    <t>268/011, 312/011</t>
  </si>
  <si>
    <t>котлета из индейки с соусом, греча отварная, огурец свежий порционный</t>
  </si>
  <si>
    <t>294/011, 302/011, 71/011</t>
  </si>
  <si>
    <t>223/011</t>
  </si>
  <si>
    <t>чай с сахаром</t>
  </si>
  <si>
    <t>376/011</t>
  </si>
  <si>
    <t>булочка витушка</t>
  </si>
  <si>
    <t>бутерброд с маслом сливочным, сыр</t>
  </si>
  <si>
    <t>268/011, 71/011</t>
  </si>
  <si>
    <t>биточки мясные с соусом, картофельное пюре, нарезка из свежей капусты</t>
  </si>
  <si>
    <t>директор ООО Общепит плюс</t>
  </si>
  <si>
    <t>запеканка твоорожно-яблочная со сгущёным молоком</t>
  </si>
  <si>
    <t>Бунина С.В.</t>
  </si>
  <si>
    <t>каша пшенная молочная со сливочным маслом</t>
  </si>
  <si>
    <t>нагетсы куриные с соусом, рис отварной, нарезка из свежей капусты</t>
  </si>
  <si>
    <t>ватрушка с творогом</t>
  </si>
  <si>
    <t>338/11</t>
  </si>
  <si>
    <t>чай с сахаром витаминный с  ягодами</t>
  </si>
  <si>
    <t>макароны отварные с сыром или яйцом</t>
  </si>
  <si>
    <t xml:space="preserve"> Гуляш мясной,греча отварная, нарезка из свеклы отварной</t>
  </si>
  <si>
    <t>302/011, 377/011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</si>
</sst>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2023-11-1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овсяная молочная с маслом</v>
          </cell>
        </row>
        <row r="7">
          <cell r="D7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N24" sqref="N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205</v>
      </c>
      <c r="G6" s="40">
        <v>5</v>
      </c>
      <c r="H6" s="40">
        <v>7</v>
      </c>
      <c r="I6" s="40">
        <v>26</v>
      </c>
      <c r="J6" s="40">
        <v>322.7</v>
      </c>
      <c r="K6" s="41" t="s">
        <v>52</v>
      </c>
      <c r="L6" s="40">
        <v>30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4</v>
      </c>
      <c r="H8" s="43">
        <v>1</v>
      </c>
      <c r="I8" s="43">
        <v>20</v>
      </c>
      <c r="J8" s="43">
        <v>155.19999999999999</v>
      </c>
      <c r="K8" s="44" t="s">
        <v>40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71</v>
      </c>
      <c r="F9" s="43">
        <v>50</v>
      </c>
      <c r="G9" s="43">
        <v>8</v>
      </c>
      <c r="H9" s="43">
        <v>10</v>
      </c>
      <c r="I9" s="43">
        <v>21</v>
      </c>
      <c r="J9" s="43">
        <v>171.9</v>
      </c>
      <c r="K9" s="44" t="s">
        <v>41</v>
      </c>
      <c r="L9" s="43">
        <v>28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 t="s">
        <v>56</v>
      </c>
      <c r="G10" s="43" t="s">
        <v>56</v>
      </c>
      <c r="H10" s="43" t="s">
        <v>56</v>
      </c>
      <c r="I10" s="43" t="s">
        <v>56</v>
      </c>
      <c r="J10" s="43" t="s">
        <v>56</v>
      </c>
      <c r="K10" s="44" t="s">
        <v>56</v>
      </c>
      <c r="L10" s="43" t="s">
        <v>56</v>
      </c>
    </row>
    <row r="11" spans="1:12" ht="15">
      <c r="A11" s="23"/>
      <c r="B11" s="15"/>
      <c r="C11" s="11"/>
      <c r="D11" s="6"/>
      <c r="E11" s="42" t="s">
        <v>42</v>
      </c>
      <c r="F11" s="43">
        <v>200</v>
      </c>
      <c r="G11" s="43">
        <v>1</v>
      </c>
      <c r="H11" s="43">
        <v>1</v>
      </c>
      <c r="I11" s="43">
        <v>11</v>
      </c>
      <c r="J11" s="43">
        <v>45</v>
      </c>
      <c r="K11" s="44" t="s">
        <v>43</v>
      </c>
      <c r="L11" s="43">
        <v>24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18</v>
      </c>
      <c r="H13" s="19">
        <f t="shared" si="0"/>
        <v>19</v>
      </c>
      <c r="I13" s="19">
        <f t="shared" si="0"/>
        <v>78</v>
      </c>
      <c r="J13" s="19">
        <f t="shared" si="0"/>
        <v>694.8</v>
      </c>
      <c r="K13" s="25"/>
      <c r="L13" s="19">
        <f t="shared" ref="L13" si="1">SUM(L6:L12)</f>
        <v>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655</v>
      </c>
      <c r="G24" s="32">
        <f t="shared" ref="G24:J24" si="4">G13+G23</f>
        <v>18</v>
      </c>
      <c r="H24" s="32">
        <f t="shared" si="4"/>
        <v>19</v>
      </c>
      <c r="I24" s="32">
        <f t="shared" si="4"/>
        <v>78</v>
      </c>
      <c r="J24" s="32">
        <f t="shared" si="4"/>
        <v>694.8</v>
      </c>
      <c r="K24" s="32"/>
      <c r="L24" s="32">
        <f t="shared" ref="L24" si="5">L13+L23</f>
        <v>97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83</v>
      </c>
      <c r="F25" s="40">
        <v>300</v>
      </c>
      <c r="G25" s="40">
        <v>13.13</v>
      </c>
      <c r="H25" s="40">
        <v>20.72</v>
      </c>
      <c r="I25" s="40">
        <v>18.41</v>
      </c>
      <c r="J25" s="40">
        <v>668.21</v>
      </c>
      <c r="K25" s="41" t="s">
        <v>84</v>
      </c>
      <c r="L25" s="40">
        <v>88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222</v>
      </c>
      <c r="G27" s="43">
        <v>2</v>
      </c>
      <c r="H27" s="43">
        <v>3</v>
      </c>
      <c r="I27" s="43">
        <v>7</v>
      </c>
      <c r="J27" s="43">
        <v>41.6</v>
      </c>
      <c r="K27" s="44" t="s">
        <v>45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2.2400000000000002</v>
      </c>
      <c r="H28" s="43">
        <v>0.44</v>
      </c>
      <c r="I28" s="43">
        <v>19.760000000000002</v>
      </c>
      <c r="J28" s="43">
        <v>68.97</v>
      </c>
      <c r="K28" s="44" t="s">
        <v>46</v>
      </c>
      <c r="L28" s="43">
        <v>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 t="s">
        <v>56</v>
      </c>
      <c r="G30" s="43" t="s">
        <v>56</v>
      </c>
      <c r="H30" s="43" t="s">
        <v>56</v>
      </c>
      <c r="I30" s="43" t="s">
        <v>56</v>
      </c>
      <c r="J30" s="43" t="s">
        <v>56</v>
      </c>
      <c r="K30" s="44"/>
      <c r="L30" s="43" t="s">
        <v>56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17.37</v>
      </c>
      <c r="H32" s="19">
        <f t="shared" ref="H32" si="7">SUM(H25:H31)</f>
        <v>24.16</v>
      </c>
      <c r="I32" s="19">
        <f t="shared" ref="I32" si="8">SUM(I25:I31)</f>
        <v>45.17</v>
      </c>
      <c r="J32" s="19">
        <f t="shared" ref="J32:L32" si="9">SUM(J25:J31)</f>
        <v>778.78000000000009</v>
      </c>
      <c r="K32" s="25"/>
      <c r="L32" s="19">
        <f t="shared" si="9"/>
        <v>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552</v>
      </c>
      <c r="G43" s="32">
        <f t="shared" ref="G43" si="14">G32+G42</f>
        <v>17.37</v>
      </c>
      <c r="H43" s="32">
        <f t="shared" ref="H43" si="15">H32+H42</f>
        <v>24.16</v>
      </c>
      <c r="I43" s="32">
        <f t="shared" ref="I43" si="16">I32+I42</f>
        <v>45.17</v>
      </c>
      <c r="J43" s="32">
        <f t="shared" ref="J43:L43" si="17">J32+J42</f>
        <v>778.78000000000009</v>
      </c>
      <c r="K43" s="32"/>
      <c r="L43" s="32">
        <f t="shared" si="17"/>
        <v>97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290</v>
      </c>
      <c r="G44" s="40">
        <v>18.8</v>
      </c>
      <c r="H44" s="40">
        <v>19.5</v>
      </c>
      <c r="I44" s="40">
        <v>59.3</v>
      </c>
      <c r="J44" s="40">
        <v>521.47</v>
      </c>
      <c r="K44" s="41" t="s">
        <v>49</v>
      </c>
      <c r="L44" s="40">
        <v>88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225</v>
      </c>
      <c r="G46" s="43">
        <v>2</v>
      </c>
      <c r="H46" s="43">
        <v>2</v>
      </c>
      <c r="I46" s="43">
        <v>8</v>
      </c>
      <c r="J46" s="43">
        <v>42.6</v>
      </c>
      <c r="K46" s="44" t="s">
        <v>46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1</v>
      </c>
      <c r="I47" s="43">
        <v>20</v>
      </c>
      <c r="J47" s="43">
        <v>68.97</v>
      </c>
      <c r="K47" s="44" t="s">
        <v>46</v>
      </c>
      <c r="L47" s="43">
        <v>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22.8</v>
      </c>
      <c r="H51" s="19">
        <f t="shared" ref="H51" si="19">SUM(H44:H50)</f>
        <v>22.5</v>
      </c>
      <c r="I51" s="19">
        <f t="shared" ref="I51" si="20">SUM(I44:I50)</f>
        <v>87.3</v>
      </c>
      <c r="J51" s="19">
        <f t="shared" ref="J51:L51" si="21">SUM(J44:J50)</f>
        <v>633.04000000000008</v>
      </c>
      <c r="K51" s="25"/>
      <c r="L51" s="19">
        <f t="shared" si="21"/>
        <v>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545</v>
      </c>
      <c r="G62" s="32">
        <f t="shared" ref="G62" si="26">G51+G61</f>
        <v>22.8</v>
      </c>
      <c r="H62" s="32">
        <f t="shared" ref="H62" si="27">H51+H61</f>
        <v>22.5</v>
      </c>
      <c r="I62" s="32">
        <f t="shared" ref="I62" si="28">I51+I61</f>
        <v>87.3</v>
      </c>
      <c r="J62" s="32">
        <f t="shared" ref="J62:L62" si="29">J51+J61</f>
        <v>633.04000000000008</v>
      </c>
      <c r="K62" s="32"/>
      <c r="L62" s="32">
        <f t="shared" si="29"/>
        <v>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tr">
        <f>'[1]1'!D4</f>
        <v>каша овсяная молочная с маслом</v>
      </c>
      <c r="F63" s="40">
        <v>205</v>
      </c>
      <c r="G63" s="40">
        <v>6.4</v>
      </c>
      <c r="H63" s="40">
        <v>8.1999999999999993</v>
      </c>
      <c r="I63" s="40">
        <v>28.4</v>
      </c>
      <c r="J63" s="40">
        <v>260</v>
      </c>
      <c r="K63" s="41" t="s">
        <v>52</v>
      </c>
      <c r="L63" s="40">
        <v>30</v>
      </c>
    </row>
    <row r="64" spans="1:12" ht="15">
      <c r="A64" s="23"/>
      <c r="B64" s="15"/>
      <c r="C64" s="11"/>
      <c r="D64" s="6"/>
      <c r="E64" s="42" t="s">
        <v>56</v>
      </c>
      <c r="F64" s="43" t="s">
        <v>56</v>
      </c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81</v>
      </c>
      <c r="F65" s="43">
        <v>225</v>
      </c>
      <c r="G65" s="43">
        <v>2</v>
      </c>
      <c r="H65" s="43">
        <v>3</v>
      </c>
      <c r="I65" s="43">
        <v>7</v>
      </c>
      <c r="J65" s="43">
        <v>40</v>
      </c>
      <c r="K65" s="44" t="s">
        <v>46</v>
      </c>
      <c r="L65" s="43">
        <v>7</v>
      </c>
    </row>
    <row r="66" spans="1:12" ht="15">
      <c r="A66" s="23"/>
      <c r="B66" s="15"/>
      <c r="C66" s="11"/>
      <c r="D66" s="7" t="s">
        <v>23</v>
      </c>
      <c r="E66" s="42" t="str">
        <f>'[1]1'!D7</f>
        <v xml:space="preserve"> </v>
      </c>
      <c r="F66" s="43" t="s">
        <v>56</v>
      </c>
      <c r="G66" s="43" t="s">
        <v>56</v>
      </c>
      <c r="H66" s="43" t="s">
        <v>56</v>
      </c>
      <c r="I66" s="43" t="s">
        <v>56</v>
      </c>
      <c r="J66" s="43" t="s">
        <v>56</v>
      </c>
      <c r="K66" s="44" t="s">
        <v>56</v>
      </c>
      <c r="L66" s="43"/>
    </row>
    <row r="67" spans="1:12" ht="15">
      <c r="A67" s="23"/>
      <c r="B67" s="15"/>
      <c r="C67" s="11"/>
      <c r="D67" s="7" t="s">
        <v>24</v>
      </c>
      <c r="E67" s="42" t="s">
        <v>63</v>
      </c>
      <c r="F67" s="43">
        <v>100</v>
      </c>
      <c r="G67" s="43">
        <v>1</v>
      </c>
      <c r="H67" s="43">
        <v>2</v>
      </c>
      <c r="I67" s="43">
        <v>23</v>
      </c>
      <c r="J67" s="43">
        <v>53.4</v>
      </c>
      <c r="K67" s="44" t="s">
        <v>80</v>
      </c>
      <c r="L67" s="43">
        <v>28</v>
      </c>
    </row>
    <row r="68" spans="1:12" ht="15">
      <c r="A68" s="23"/>
      <c r="B68" s="15"/>
      <c r="C68" s="11"/>
      <c r="D68" s="6"/>
      <c r="E68" s="42" t="s">
        <v>79</v>
      </c>
      <c r="F68" s="43">
        <v>100</v>
      </c>
      <c r="G68" s="43">
        <v>6</v>
      </c>
      <c r="H68" s="43">
        <v>3</v>
      </c>
      <c r="I68" s="43">
        <v>15</v>
      </c>
      <c r="J68" s="43">
        <v>185</v>
      </c>
      <c r="K68" s="44" t="s">
        <v>46</v>
      </c>
      <c r="L68" s="43">
        <v>32</v>
      </c>
    </row>
    <row r="69" spans="1:12" ht="15">
      <c r="A69" s="23"/>
      <c r="B69" s="15"/>
      <c r="C69" s="11"/>
      <c r="D69" s="6"/>
      <c r="E69" s="42">
        <f>'[1]1'!D10</f>
        <v>0</v>
      </c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15.4</v>
      </c>
      <c r="H70" s="19">
        <f t="shared" ref="H70" si="31">SUM(H63:H69)</f>
        <v>16.2</v>
      </c>
      <c r="I70" s="19">
        <f t="shared" ref="I70" si="32">SUM(I63:I69)</f>
        <v>73.400000000000006</v>
      </c>
      <c r="J70" s="19">
        <f t="shared" ref="J70:L70" si="33">SUM(J63:J69)</f>
        <v>538.4</v>
      </c>
      <c r="K70" s="25"/>
      <c r="L70" s="19">
        <f t="shared" si="33"/>
        <v>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630</v>
      </c>
      <c r="G81" s="32">
        <f t="shared" ref="G81" si="38">G70+G80</f>
        <v>15.4</v>
      </c>
      <c r="H81" s="32">
        <f t="shared" ref="H81" si="39">H70+H80</f>
        <v>16.2</v>
      </c>
      <c r="I81" s="32">
        <f t="shared" ref="I81" si="40">I70+I80</f>
        <v>73.400000000000006</v>
      </c>
      <c r="J81" s="32">
        <f t="shared" ref="J81:L81" si="41">J70+J80</f>
        <v>538.4</v>
      </c>
      <c r="K81" s="32"/>
      <c r="L81" s="32">
        <f t="shared" si="41"/>
        <v>97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270</v>
      </c>
      <c r="G82" s="40">
        <v>12.57</v>
      </c>
      <c r="H82" s="40">
        <v>10.09</v>
      </c>
      <c r="I82" s="40">
        <v>43.89</v>
      </c>
      <c r="J82" s="40">
        <v>529.54</v>
      </c>
      <c r="K82" s="41" t="s">
        <v>72</v>
      </c>
      <c r="L82" s="40">
        <v>90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215</v>
      </c>
      <c r="G84" s="43">
        <v>1</v>
      </c>
      <c r="H84" s="43">
        <v>2</v>
      </c>
      <c r="I84" s="43">
        <v>9</v>
      </c>
      <c r="J84" s="43">
        <v>40</v>
      </c>
      <c r="K84" s="44" t="s">
        <v>57</v>
      </c>
      <c r="L84" s="43">
        <v>3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</v>
      </c>
      <c r="H85" s="43">
        <v>1</v>
      </c>
      <c r="I85" s="43">
        <v>20</v>
      </c>
      <c r="J85" s="43">
        <v>68.97</v>
      </c>
      <c r="K85" s="44" t="s">
        <v>46</v>
      </c>
      <c r="L85" s="43">
        <v>4</v>
      </c>
    </row>
    <row r="86" spans="1:12" ht="15">
      <c r="A86" s="23"/>
      <c r="B86" s="15"/>
      <c r="C86" s="11"/>
      <c r="D86" s="7" t="s">
        <v>24</v>
      </c>
      <c r="E86" s="42"/>
      <c r="F86" s="43" t="s">
        <v>56</v>
      </c>
      <c r="G86" s="43" t="s">
        <v>56</v>
      </c>
      <c r="H86" s="43" t="s">
        <v>56</v>
      </c>
      <c r="I86" s="43" t="s">
        <v>56</v>
      </c>
      <c r="J86" s="43" t="s">
        <v>56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15.57</v>
      </c>
      <c r="H89" s="19">
        <f t="shared" ref="H89" si="43">SUM(H82:H88)</f>
        <v>13.09</v>
      </c>
      <c r="I89" s="19">
        <f t="shared" ref="I89" si="44">SUM(I82:I88)</f>
        <v>72.89</v>
      </c>
      <c r="J89" s="19">
        <f t="shared" ref="J89:L89" si="45">SUM(J82:J88)</f>
        <v>638.51</v>
      </c>
      <c r="K89" s="25"/>
      <c r="L89" s="19">
        <f t="shared" si="45"/>
        <v>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515</v>
      </c>
      <c r="G100" s="32">
        <f t="shared" ref="G100" si="50">G89+G99</f>
        <v>15.57</v>
      </c>
      <c r="H100" s="32">
        <f t="shared" ref="H100" si="51">H89+H99</f>
        <v>13.09</v>
      </c>
      <c r="I100" s="32">
        <f t="shared" ref="I100" si="52">I89+I99</f>
        <v>72.89</v>
      </c>
      <c r="J100" s="32">
        <f t="shared" ref="J100:L100" si="53">J89+J99</f>
        <v>638.51</v>
      </c>
      <c r="K100" s="32"/>
      <c r="L100" s="32">
        <f t="shared" si="53"/>
        <v>97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205</v>
      </c>
      <c r="G101" s="40">
        <v>5</v>
      </c>
      <c r="H101" s="40">
        <v>7</v>
      </c>
      <c r="I101" s="40">
        <v>26</v>
      </c>
      <c r="J101" s="40">
        <v>322.7</v>
      </c>
      <c r="K101" s="41" t="s">
        <v>52</v>
      </c>
      <c r="L101" s="40">
        <v>28</v>
      </c>
    </row>
    <row r="102" spans="1:12" ht="15">
      <c r="A102" s="23"/>
      <c r="B102" s="15"/>
      <c r="C102" s="11"/>
      <c r="D102" s="6"/>
      <c r="E102" s="42" t="s">
        <v>56</v>
      </c>
      <c r="F102" s="43" t="s">
        <v>56</v>
      </c>
      <c r="G102" s="43" t="s">
        <v>56</v>
      </c>
      <c r="H102" s="43" t="s">
        <v>56</v>
      </c>
      <c r="I102" s="43" t="s">
        <v>56</v>
      </c>
      <c r="J102" s="43" t="s">
        <v>56</v>
      </c>
      <c r="K102" s="44" t="s">
        <v>56</v>
      </c>
      <c r="L102" s="43" t="s">
        <v>56</v>
      </c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5</v>
      </c>
      <c r="H103" s="43">
        <v>4</v>
      </c>
      <c r="I103" s="43">
        <v>15</v>
      </c>
      <c r="J103" s="43">
        <v>125.11</v>
      </c>
      <c r="K103" s="44" t="s">
        <v>61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62</v>
      </c>
      <c r="F104" s="43">
        <v>50</v>
      </c>
      <c r="G104" s="43">
        <v>8</v>
      </c>
      <c r="H104" s="43">
        <v>10</v>
      </c>
      <c r="I104" s="43">
        <v>21</v>
      </c>
      <c r="J104" s="43">
        <v>171.9</v>
      </c>
      <c r="K104" s="44" t="s">
        <v>41</v>
      </c>
      <c r="L104" s="43">
        <v>28</v>
      </c>
    </row>
    <row r="105" spans="1:12" ht="1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</v>
      </c>
      <c r="H105" s="43">
        <v>2</v>
      </c>
      <c r="I105" s="43">
        <v>14</v>
      </c>
      <c r="J105" s="43">
        <v>53.4</v>
      </c>
      <c r="K105" s="44" t="s">
        <v>51</v>
      </c>
      <c r="L105" s="43">
        <v>26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19</v>
      </c>
      <c r="H108" s="19">
        <f t="shared" si="54"/>
        <v>23</v>
      </c>
      <c r="I108" s="19">
        <f t="shared" si="54"/>
        <v>76</v>
      </c>
      <c r="J108" s="19">
        <f t="shared" si="54"/>
        <v>673.11</v>
      </c>
      <c r="K108" s="25"/>
      <c r="L108" s="19">
        <f t="shared" ref="L108" si="55">SUM(L101:L107)</f>
        <v>97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56</v>
      </c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56</v>
      </c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56</v>
      </c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555</v>
      </c>
      <c r="G119" s="32">
        <f t="shared" ref="G119" si="58">G108+G118</f>
        <v>19</v>
      </c>
      <c r="H119" s="32">
        <f t="shared" ref="H119" si="59">H108+H118</f>
        <v>23</v>
      </c>
      <c r="I119" s="32">
        <f t="shared" ref="I119" si="60">I108+I118</f>
        <v>76</v>
      </c>
      <c r="J119" s="32">
        <f t="shared" ref="J119:L119" si="61">J108+J118</f>
        <v>673.11</v>
      </c>
      <c r="K119" s="32"/>
      <c r="L119" s="32">
        <f t="shared" si="61"/>
        <v>97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290</v>
      </c>
      <c r="G120" s="40">
        <v>20.100000000000001</v>
      </c>
      <c r="H120" s="40">
        <v>19.5</v>
      </c>
      <c r="I120" s="40">
        <v>73.2</v>
      </c>
      <c r="J120" s="40">
        <v>588.58000000000004</v>
      </c>
      <c r="K120" s="41" t="s">
        <v>64</v>
      </c>
      <c r="L120" s="40">
        <v>88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225</v>
      </c>
      <c r="G122" s="43">
        <v>2</v>
      </c>
      <c r="H122" s="43">
        <v>2</v>
      </c>
      <c r="I122" s="43">
        <v>8</v>
      </c>
      <c r="J122" s="43">
        <v>42.6</v>
      </c>
      <c r="K122" s="44" t="s">
        <v>46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2</v>
      </c>
      <c r="H123" s="43">
        <v>1</v>
      </c>
      <c r="I123" s="43">
        <v>20</v>
      </c>
      <c r="J123" s="43">
        <v>68.97</v>
      </c>
      <c r="K123" s="44" t="s">
        <v>46</v>
      </c>
      <c r="L123" s="43">
        <v>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24.1</v>
      </c>
      <c r="H127" s="19">
        <f t="shared" si="62"/>
        <v>22.5</v>
      </c>
      <c r="I127" s="19">
        <f t="shared" si="62"/>
        <v>101.2</v>
      </c>
      <c r="J127" s="19">
        <f t="shared" si="62"/>
        <v>700.15000000000009</v>
      </c>
      <c r="K127" s="25"/>
      <c r="L127" s="19">
        <f t="shared" ref="L127" si="63">SUM(L120:L126)</f>
        <v>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545</v>
      </c>
      <c r="G138" s="32">
        <f t="shared" ref="G138" si="66">G127+G137</f>
        <v>24.1</v>
      </c>
      <c r="H138" s="32">
        <f t="shared" ref="H138" si="67">H127+H137</f>
        <v>22.5</v>
      </c>
      <c r="I138" s="32">
        <f t="shared" ref="I138" si="68">I127+I137</f>
        <v>101.2</v>
      </c>
      <c r="J138" s="32">
        <f t="shared" ref="J138:L138" si="69">J127+J137</f>
        <v>700.15000000000009</v>
      </c>
      <c r="K138" s="32"/>
      <c r="L138" s="32">
        <f t="shared" si="69"/>
        <v>97</v>
      </c>
    </row>
    <row r="139" spans="1:12" ht="38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290</v>
      </c>
      <c r="G139" s="40">
        <v>12</v>
      </c>
      <c r="H139" s="40">
        <v>11</v>
      </c>
      <c r="I139" s="40">
        <v>38</v>
      </c>
      <c r="J139" s="40">
        <v>563.11</v>
      </c>
      <c r="K139" s="41" t="s">
        <v>66</v>
      </c>
      <c r="L139" s="40">
        <v>73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225</v>
      </c>
      <c r="G141" s="43">
        <v>2</v>
      </c>
      <c r="H141" s="43">
        <v>3</v>
      </c>
      <c r="I141" s="43">
        <v>7</v>
      </c>
      <c r="J141" s="43">
        <v>40</v>
      </c>
      <c r="K141" s="44" t="s">
        <v>46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2</v>
      </c>
      <c r="H142" s="43">
        <v>1</v>
      </c>
      <c r="I142" s="43">
        <v>20</v>
      </c>
      <c r="J142" s="43">
        <v>68.97</v>
      </c>
      <c r="K142" s="44" t="s">
        <v>46</v>
      </c>
      <c r="L142" s="43">
        <v>4</v>
      </c>
    </row>
    <row r="143" spans="1:12" ht="15">
      <c r="A143" s="23"/>
      <c r="B143" s="15"/>
      <c r="C143" s="11"/>
      <c r="D143" s="7" t="s">
        <v>24</v>
      </c>
      <c r="E143" s="42" t="s">
        <v>42</v>
      </c>
      <c r="F143" s="43">
        <v>200</v>
      </c>
      <c r="G143" s="43">
        <v>1</v>
      </c>
      <c r="H143" s="43">
        <v>1</v>
      </c>
      <c r="I143" s="43">
        <v>11</v>
      </c>
      <c r="J143" s="43">
        <v>45</v>
      </c>
      <c r="K143" s="44" t="s">
        <v>43</v>
      </c>
      <c r="L143" s="43">
        <v>15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17</v>
      </c>
      <c r="H146" s="19">
        <f t="shared" si="70"/>
        <v>16</v>
      </c>
      <c r="I146" s="19">
        <f t="shared" si="70"/>
        <v>76</v>
      </c>
      <c r="J146" s="19">
        <f t="shared" si="70"/>
        <v>717.08</v>
      </c>
      <c r="K146" s="25"/>
      <c r="L146" s="19">
        <f t="shared" ref="L146" si="71">SUM(L139:L145)</f>
        <v>97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745</v>
      </c>
      <c r="G157" s="32">
        <f t="shared" ref="G157" si="74">G146+G156</f>
        <v>17</v>
      </c>
      <c r="H157" s="32">
        <f t="shared" ref="H157" si="75">H146+H156</f>
        <v>16</v>
      </c>
      <c r="I157" s="32">
        <f t="shared" ref="I157" si="76">I146+I156</f>
        <v>76</v>
      </c>
      <c r="J157" s="32">
        <f t="shared" ref="J157:L157" si="77">J146+J156</f>
        <v>717.08</v>
      </c>
      <c r="K157" s="32"/>
      <c r="L157" s="32">
        <f t="shared" si="77"/>
        <v>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180</v>
      </c>
      <c r="G158" s="40">
        <v>14</v>
      </c>
      <c r="H158" s="40">
        <v>11</v>
      </c>
      <c r="I158" s="40">
        <v>47</v>
      </c>
      <c r="J158" s="40">
        <v>441.53</v>
      </c>
      <c r="K158" s="41" t="s">
        <v>67</v>
      </c>
      <c r="L158" s="40">
        <v>70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222</v>
      </c>
      <c r="G160" s="43">
        <v>2</v>
      </c>
      <c r="H160" s="43">
        <v>3</v>
      </c>
      <c r="I160" s="43">
        <v>7</v>
      </c>
      <c r="J160" s="43">
        <v>41.6</v>
      </c>
      <c r="K160" s="44" t="s">
        <v>45</v>
      </c>
      <c r="L160" s="43">
        <v>5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1</v>
      </c>
      <c r="H162" s="43">
        <v>2</v>
      </c>
      <c r="I162" s="43">
        <v>14</v>
      </c>
      <c r="J162" s="43">
        <v>53.4</v>
      </c>
      <c r="K162" s="44" t="s">
        <v>51</v>
      </c>
      <c r="L162" s="43">
        <v>22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68</v>
      </c>
      <c r="J165" s="19">
        <f t="shared" si="78"/>
        <v>536.53</v>
      </c>
      <c r="K165" s="25"/>
      <c r="L165" s="19">
        <f t="shared" ref="L165" si="79">SUM(L158:L164)</f>
        <v>97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502</v>
      </c>
      <c r="G176" s="32">
        <f t="shared" ref="G176" si="82">G165+G175</f>
        <v>17</v>
      </c>
      <c r="H176" s="32">
        <f t="shared" ref="H176" si="83">H165+H175</f>
        <v>16</v>
      </c>
      <c r="I176" s="32">
        <f t="shared" ref="I176" si="84">I165+I175</f>
        <v>68</v>
      </c>
      <c r="J176" s="32">
        <f t="shared" ref="J176:L176" si="85">J165+J175</f>
        <v>536.53</v>
      </c>
      <c r="K176" s="32"/>
      <c r="L176" s="32">
        <f t="shared" si="85"/>
        <v>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170</v>
      </c>
      <c r="G177" s="40">
        <v>10</v>
      </c>
      <c r="H177" s="40">
        <v>8</v>
      </c>
      <c r="I177" s="40">
        <v>20</v>
      </c>
      <c r="J177" s="40">
        <v>240.73</v>
      </c>
      <c r="K177" s="41" t="s">
        <v>58</v>
      </c>
      <c r="L177" s="40">
        <v>41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68</v>
      </c>
      <c r="F179" s="43">
        <v>215</v>
      </c>
      <c r="G179" s="43">
        <v>1</v>
      </c>
      <c r="H179" s="43">
        <v>2</v>
      </c>
      <c r="I179" s="43">
        <v>9</v>
      </c>
      <c r="J179" s="43">
        <v>40</v>
      </c>
      <c r="K179" s="44" t="s">
        <v>69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56</v>
      </c>
      <c r="F180" s="43" t="s">
        <v>56</v>
      </c>
      <c r="G180" s="43" t="s">
        <v>56</v>
      </c>
      <c r="H180" s="43" t="s">
        <v>56</v>
      </c>
      <c r="I180" s="43" t="s">
        <v>56</v>
      </c>
      <c r="J180" s="43" t="s">
        <v>56</v>
      </c>
      <c r="K180" s="44" t="s">
        <v>56</v>
      </c>
      <c r="L180" s="43" t="s">
        <v>56</v>
      </c>
    </row>
    <row r="181" spans="1:12" ht="15">
      <c r="A181" s="23"/>
      <c r="B181" s="15"/>
      <c r="C181" s="11"/>
      <c r="D181" s="7" t="s">
        <v>24</v>
      </c>
      <c r="E181" s="42" t="s">
        <v>63</v>
      </c>
      <c r="F181" s="43">
        <v>100</v>
      </c>
      <c r="G181" s="43">
        <v>1</v>
      </c>
      <c r="H181" s="43">
        <v>2</v>
      </c>
      <c r="I181" s="43">
        <v>14</v>
      </c>
      <c r="J181" s="43">
        <v>53.4</v>
      </c>
      <c r="K181" s="44" t="s">
        <v>51</v>
      </c>
      <c r="L181" s="43">
        <v>40</v>
      </c>
    </row>
    <row r="182" spans="1:12" ht="15">
      <c r="A182" s="23"/>
      <c r="B182" s="15"/>
      <c r="C182" s="11"/>
      <c r="D182" s="6"/>
      <c r="E182" s="42" t="s">
        <v>70</v>
      </c>
      <c r="F182" s="43">
        <v>50</v>
      </c>
      <c r="G182" s="43">
        <v>5</v>
      </c>
      <c r="H182" s="43">
        <v>6</v>
      </c>
      <c r="I182" s="43">
        <v>25</v>
      </c>
      <c r="J182" s="43">
        <v>171.8</v>
      </c>
      <c r="K182" s="44" t="s">
        <v>46</v>
      </c>
      <c r="L182" s="43">
        <v>13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68</v>
      </c>
      <c r="J184" s="19">
        <f t="shared" si="86"/>
        <v>505.93</v>
      </c>
      <c r="K184" s="25"/>
      <c r="L184" s="19">
        <f t="shared" ref="L184" si="87">SUM(L177:L183)</f>
        <v>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535</v>
      </c>
      <c r="G195" s="32">
        <f t="shared" ref="G195" si="90">G184+G194</f>
        <v>17</v>
      </c>
      <c r="H195" s="32">
        <f t="shared" ref="H195" si="91">H184+H194</f>
        <v>18</v>
      </c>
      <c r="I195" s="32">
        <f t="shared" ref="I195" si="92">I184+I194</f>
        <v>68</v>
      </c>
      <c r="J195" s="32">
        <f t="shared" ref="J195:L195" si="93">J184+J194</f>
        <v>505.93</v>
      </c>
      <c r="K195" s="32"/>
      <c r="L195" s="32">
        <f t="shared" si="93"/>
        <v>97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18.324000000000002</v>
      </c>
      <c r="H196" s="34">
        <f t="shared" si="94"/>
        <v>19.044999999999998</v>
      </c>
      <c r="I196" s="34">
        <f t="shared" si="94"/>
        <v>74.596000000000004</v>
      </c>
      <c r="J196" s="34">
        <f t="shared" si="94"/>
        <v>641.63300000000004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2023-12-11T10:22:33Z</dcterms:modified>
</cp:coreProperties>
</file>